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متابعة ميزانية" sheetId="1" r:id="rId4"/>
  </sheets>
  <definedNames>
    <definedName name="opsMin">#REF!</definedName>
    <definedName localSheetId="0" name="prsMin">#REF!</definedName>
    <definedName name="prsMin">#REF!</definedName>
  </definedNames>
  <calcPr/>
  <extLst>
    <ext uri="GoogleSheetsCustomDataVersion1">
      <go:sheetsCustomData xmlns:go="http://customooxmlschemas.google.com/" r:id="rId5" roundtripDataSignature="AMtx7mg/3N/AIgGNiwbgZ6PSY5IXu+OeHQ=="/>
    </ext>
  </extLst>
</workbook>
</file>

<file path=xl/sharedStrings.xml><?xml version="1.0" encoding="utf-8"?>
<sst xmlns="http://schemas.openxmlformats.org/spreadsheetml/2006/main" count="28" uniqueCount="27">
  <si>
    <t>متابعة ميزانية</t>
  </si>
  <si>
    <t>أغسطس 2013</t>
  </si>
  <si>
    <t>المؤشر</t>
  </si>
  <si>
    <t>المصروفات</t>
  </si>
  <si>
    <t>مبلغ الميزانية</t>
  </si>
  <si>
    <t>المبلغ الفعلي</t>
  </si>
  <si>
    <t>الفرق (بالريال)</t>
  </si>
  <si>
    <t>الفرق (%)</t>
  </si>
  <si>
    <t>الإعلانات</t>
  </si>
  <si>
    <t>الديون</t>
  </si>
  <si>
    <t>المنافع</t>
  </si>
  <si>
    <t>الموارد</t>
  </si>
  <si>
    <t>بريد</t>
  </si>
  <si>
    <t>إيجار</t>
  </si>
  <si>
    <t>مصاريف المبيعات</t>
  </si>
  <si>
    <t>الضرائب / الزكاة</t>
  </si>
  <si>
    <t>مصاريف خدمات</t>
  </si>
  <si>
    <t>أخرى</t>
  </si>
  <si>
    <t>تأمين</t>
  </si>
  <si>
    <t>ضرائب</t>
  </si>
  <si>
    <t>فواتير هاتف</t>
  </si>
  <si>
    <t>صيانة</t>
  </si>
  <si>
    <t>قانونية</t>
  </si>
  <si>
    <t>إهلاك</t>
  </si>
  <si>
    <t>شحن</t>
  </si>
  <si>
    <t>تخزين</t>
  </si>
  <si>
    <t>إجمالي المصروفات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</si>
</sst>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\$* #,##0.00_);_(\$* \(#,##0.00\);_(\$* &quot;-&quot;??_);_(@_)"/>
    <numFmt numFmtId="165" formatCode="[$SAR]\ #,##0.00"/>
  </numFmts>
  <fonts count="9">
    <font>
      <sz val="11.0"/>
      <color theme="1"/>
      <name val="Arial"/>
    </font>
    <font>
      <sz val="10.0"/>
      <color theme="1"/>
      <name val="Bookman Old Style"/>
    </font>
    <font>
      <sz val="28.0"/>
      <color rgb="FF38321C"/>
      <name val="Bookman Old Style"/>
    </font>
    <font>
      <sz val="12.0"/>
      <color rgb="FF3F3F3F"/>
      <name val="Century Gothic"/>
    </font>
    <font>
      <sz val="10.0"/>
      <color theme="1"/>
      <name val="Century Gothic"/>
    </font>
    <font>
      <sz val="11.0"/>
      <color theme="1"/>
      <name val="Century Gothic"/>
    </font>
    <font>
      <sz val="14.0"/>
      <color rgb="FF3F3F3F"/>
      <name val="Century Gothic"/>
    </font>
    <font>
      <b/>
      <sz val="11.0"/>
      <color theme="1"/>
      <name val="Century Gothic"/>
    </font>
    <font>
      <sz val="11.0"/>
      <color theme="1"/>
      <name val="Bookman Old Style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D8D8D8"/>
      </bottom>
    </border>
    <border>
      <right style="thin">
        <color rgb="FFD8D8D8"/>
      </right>
    </border>
    <border>
      <left style="thin">
        <color rgb="FFD8D8D8"/>
      </left>
    </border>
    <border>
      <left style="thin">
        <color rgb="FFD8D8D8"/>
      </left>
      <bottom style="thin">
        <color rgb="FFD8D8D8"/>
      </bottom>
    </border>
    <border>
      <right style="thin">
        <color rgb="FFD8D8D8"/>
      </right>
      <bottom style="thin">
        <color rgb="FFD8D8D8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readingOrder="1" vertical="center"/>
    </xf>
    <xf borderId="0" fillId="0" fontId="3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4" numFmtId="14" xfId="0" applyAlignment="1" applyFont="1" applyNumberFormat="1">
      <alignment vertical="center"/>
    </xf>
    <xf borderId="0" fillId="0" fontId="5" numFmtId="0" xfId="0" applyAlignment="1" applyFont="1">
      <alignment vertical="center"/>
    </xf>
    <xf borderId="1" fillId="0" fontId="6" numFmtId="0" xfId="0" applyAlignment="1" applyBorder="1" applyFont="1">
      <alignment horizontal="right" readingOrder="1"/>
    </xf>
    <xf borderId="1" fillId="0" fontId="5" numFmtId="0" xfId="0" applyBorder="1" applyFont="1"/>
    <xf borderId="2" fillId="0" fontId="5" numFmtId="0" xfId="0" applyAlignment="1" applyBorder="1" applyFont="1">
      <alignment vertical="center"/>
    </xf>
    <xf borderId="3" fillId="0" fontId="5" numFmtId="0" xfId="0" applyBorder="1" applyFont="1"/>
    <xf borderId="0" fillId="0" fontId="5" numFmtId="0" xfId="0" applyFont="1"/>
    <xf borderId="2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0" fillId="0" fontId="7" numFmtId="0" xfId="0" applyAlignment="1" applyFont="1">
      <alignment horizontal="center" readingOrder="0" vertical="center"/>
    </xf>
    <xf borderId="0" fillId="0" fontId="7" numFmtId="0" xfId="0" applyAlignment="1" applyFont="1">
      <alignment horizontal="right" readingOrder="0" vertical="center"/>
    </xf>
    <xf borderId="0" fillId="0" fontId="8" numFmtId="164" xfId="0" applyAlignment="1" applyFont="1" applyNumberFormat="1">
      <alignment horizontal="center" vertical="center"/>
    </xf>
    <xf borderId="0" fillId="0" fontId="8" numFmtId="0" xfId="0" applyAlignment="1" applyFont="1">
      <alignment horizontal="right" readingOrder="0" vertical="center"/>
    </xf>
    <xf borderId="0" fillId="0" fontId="8" numFmtId="165" xfId="0" applyAlignment="1" applyFont="1" applyNumberFormat="1">
      <alignment horizontal="right" readingOrder="0" vertical="center"/>
    </xf>
    <xf borderId="0" fillId="0" fontId="8" numFmtId="165" xfId="0" applyAlignment="1" applyFont="1" applyNumberFormat="1">
      <alignment horizontal="right" vertical="center"/>
    </xf>
    <xf borderId="0" fillId="0" fontId="8" numFmtId="165" xfId="0" applyAlignment="1" applyFont="1" applyNumberFormat="1">
      <alignment vertical="center"/>
    </xf>
    <xf borderId="0" fillId="0" fontId="8" numFmtId="9" xfId="0" applyAlignment="1" applyFont="1" applyNumberFormat="1">
      <alignment horizontal="right" vertical="center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مبلغ الميزانية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'متابعة ميزانية'!$C$12:$C$31</c:f>
            </c:strRef>
          </c:cat>
          <c:val>
            <c:numRef>
              <c:f>'متابعة ميزانية'!$D$12:$D$31</c:f>
              <c:numCache/>
            </c:numRef>
          </c:val>
        </c:ser>
        <c:ser>
          <c:idx val="1"/>
          <c:order val="1"/>
          <c:tx>
            <c:v>المبلغ الفعلي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'متابعة ميزانية'!$C$12:$C$31</c:f>
            </c:strRef>
          </c:cat>
          <c:val>
            <c:numRef>
              <c:f>'متابعة ميزانية'!$E$12:$E$31</c:f>
              <c:numCache/>
            </c:numRef>
          </c:val>
        </c:ser>
        <c:axId val="259061644"/>
        <c:axId val="785054645"/>
      </c:barChart>
      <c:catAx>
        <c:axId val="2590616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spPr/>
        <c:txPr>
          <a:bodyPr rot="-2700000"/>
          <a:lstStyle/>
          <a:p>
            <a:pPr lvl="0">
              <a:defRPr b="1" i="0" sz="600">
                <a:solidFill>
                  <a:srgbClr val="000000"/>
                </a:solidFill>
                <a:latin typeface="+mn-lt"/>
              </a:defRPr>
            </a:pPr>
          </a:p>
        </c:txPr>
        <c:crossAx val="785054645"/>
      </c:catAx>
      <c:valAx>
        <c:axId val="78505464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SAR]\ #,##0_);\([$SAR]\ #,##0\)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 sz="700">
                <a:solidFill>
                  <a:srgbClr val="000000"/>
                </a:solidFill>
                <a:latin typeface="+mn-lt"/>
              </a:defRPr>
            </a:pPr>
          </a:p>
        </c:txPr>
        <c:crossAx val="259061644"/>
      </c:valAx>
    </c:plotArea>
    <c:legend>
      <c:legendPos val="r"/>
      <c:overlay val="0"/>
      <c:txPr>
        <a:bodyPr/>
        <a:lstStyle/>
        <a:p>
          <a:pPr lvl="0">
            <a:defRPr b="1" i="0" sz="7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85725</xdr:rowOff>
    </xdr:from>
    <xdr:ext cx="6943725" cy="1390650"/>
    <xdr:graphicFrame>
      <xdr:nvGraphicFramePr>
        <xdr:cNvPr descr="Column chart summary of Operating Expenses such as Advertising, Debts, Benefits, Supplies, Postage, etc." id="347833380" name="Chart 1" title="Operating Expens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0</xdr:colOff>
      <xdr:row>1</xdr:row>
      <xdr:rowOff>104775</xdr:rowOff>
    </xdr:from>
    <xdr:ext cx="6972300" cy="38100"/>
    <xdr:grpSp>
      <xdr:nvGrpSpPr>
        <xdr:cNvPr id="2" name="Shape 2"/>
        <xdr:cNvGrpSpPr/>
      </xdr:nvGrpSpPr>
      <xdr:grpSpPr>
        <a:xfrm>
          <a:off x="1859849" y="3760950"/>
          <a:ext cx="6972300" cy="38100"/>
          <a:chOff x="1859849" y="3760950"/>
          <a:chExt cx="6972300" cy="38100"/>
        </a:xfrm>
      </xdr:grpSpPr>
      <xdr:grpSp>
        <xdr:nvGrpSpPr>
          <xdr:cNvPr descr="&quot;&quot;" id="3" name="Shape 3" title="Border"/>
          <xdr:cNvGrpSpPr/>
        </xdr:nvGrpSpPr>
        <xdr:grpSpPr>
          <a:xfrm flipH="1">
            <a:off x="1859849" y="3760950"/>
            <a:ext cx="6972300" cy="38100"/>
            <a:chOff x="247650" y="800100"/>
            <a:chExt cx="7751445" cy="38100"/>
          </a:xfrm>
        </xdr:grpSpPr>
        <xdr:sp>
          <xdr:nvSpPr>
            <xdr:cNvPr id="4" name="Shape 4"/>
            <xdr:cNvSpPr/>
          </xdr:nvSpPr>
          <xdr:spPr>
            <a:xfrm>
              <a:off x="247650" y="800100"/>
              <a:ext cx="77514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5" name="Shape 5"/>
            <xdr:cNvCxnSpPr/>
          </xdr:nvCxnSpPr>
          <xdr:spPr>
            <a:xfrm>
              <a:off x="247650" y="800100"/>
              <a:ext cx="7751445" cy="0"/>
            </a:xfrm>
            <a:prstGeom prst="straightConnector1">
              <a:avLst/>
            </a:prstGeom>
            <a:noFill/>
            <a:ln cap="flat" cmpd="sng" w="25400">
              <a:solidFill>
                <a:srgbClr val="D8D8D8"/>
              </a:solidFill>
              <a:prstDash val="solid"/>
              <a:round/>
              <a:headEnd len="sm" w="sm" type="none"/>
              <a:tailEnd len="sm" w="sm" type="none"/>
            </a:ln>
          </xdr:spPr>
        </xdr:cxnSp>
        <xdr:cxnSp>
          <xdr:nvCxnSpPr>
            <xdr:cNvPr id="6" name="Shape 6"/>
            <xdr:cNvCxnSpPr/>
          </xdr:nvCxnSpPr>
          <xdr:spPr>
            <a:xfrm>
              <a:off x="247650" y="838200"/>
              <a:ext cx="7751445" cy="0"/>
            </a:xfrm>
            <a:prstGeom prst="straightConnector1">
              <a:avLst/>
            </a:prstGeom>
            <a:noFill/>
            <a:ln cap="flat" cmpd="sng" w="9525">
              <a:solidFill>
                <a:srgbClr val="D8D8D8"/>
              </a:solidFill>
              <a:prstDash val="solid"/>
              <a:round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1</xdr:col>
      <xdr:colOff>0</xdr:colOff>
      <xdr:row>32</xdr:row>
      <xdr:rowOff>0</xdr:rowOff>
    </xdr:from>
    <xdr:ext cx="6972300" cy="38100"/>
    <xdr:grpSp>
      <xdr:nvGrpSpPr>
        <xdr:cNvPr id="2" name="Shape 2"/>
        <xdr:cNvGrpSpPr/>
      </xdr:nvGrpSpPr>
      <xdr:grpSpPr>
        <a:xfrm>
          <a:off x="1859849" y="3760950"/>
          <a:ext cx="6972300" cy="38100"/>
          <a:chOff x="1859849" y="3760950"/>
          <a:chExt cx="6972300" cy="38100"/>
        </a:xfrm>
      </xdr:grpSpPr>
      <xdr:grpSp>
        <xdr:nvGrpSpPr>
          <xdr:cNvPr descr="&quot;&quot;" id="7" name="Shape 7" title="Border"/>
          <xdr:cNvGrpSpPr/>
        </xdr:nvGrpSpPr>
        <xdr:grpSpPr>
          <a:xfrm flipH="1">
            <a:off x="1859849" y="3760950"/>
            <a:ext cx="6972300" cy="38100"/>
            <a:chOff x="247650" y="800100"/>
            <a:chExt cx="7751445" cy="38100"/>
          </a:xfrm>
        </xdr:grpSpPr>
        <xdr:sp>
          <xdr:nvSpPr>
            <xdr:cNvPr id="4" name="Shape 4"/>
            <xdr:cNvSpPr/>
          </xdr:nvSpPr>
          <xdr:spPr>
            <a:xfrm>
              <a:off x="247650" y="800100"/>
              <a:ext cx="77514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8" name="Shape 8"/>
            <xdr:cNvCxnSpPr/>
          </xdr:nvCxnSpPr>
          <xdr:spPr>
            <a:xfrm>
              <a:off x="247650" y="800100"/>
              <a:ext cx="7751445" cy="0"/>
            </a:xfrm>
            <a:prstGeom prst="straightConnector1">
              <a:avLst/>
            </a:prstGeom>
            <a:noFill/>
            <a:ln cap="flat" cmpd="sng" w="25400">
              <a:solidFill>
                <a:srgbClr val="D8D8D8"/>
              </a:solidFill>
              <a:prstDash val="solid"/>
              <a:round/>
              <a:headEnd len="sm" w="sm" type="none"/>
              <a:tailEnd len="sm" w="sm" type="none"/>
            </a:ln>
          </xdr:spPr>
        </xdr:cxnSp>
        <xdr:cxnSp>
          <xdr:nvCxnSpPr>
            <xdr:cNvPr id="9" name="Shape 9"/>
            <xdr:cNvCxnSpPr/>
          </xdr:nvCxnSpPr>
          <xdr:spPr>
            <a:xfrm>
              <a:off x="247650" y="838200"/>
              <a:ext cx="7751445" cy="0"/>
            </a:xfrm>
            <a:prstGeom prst="straightConnector1">
              <a:avLst/>
            </a:prstGeom>
            <a:noFill/>
            <a:ln cap="flat" cmpd="sng" w="9525">
              <a:solidFill>
                <a:srgbClr val="D8D8D8"/>
              </a:solidFill>
              <a:prstDash val="solid"/>
              <a:round/>
              <a:headEnd len="sm" w="sm" type="none"/>
              <a:tailEnd len="sm" w="sm" type="none"/>
            </a:ln>
          </xdr:spPr>
        </xdr:cxn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9E5EF"/>
      </a:accent1>
      <a:accent2>
        <a:srgbClr val="B21B1B"/>
      </a:accent2>
      <a:accent3>
        <a:srgbClr val="F3D43B"/>
      </a:accent3>
      <a:accent4>
        <a:srgbClr val="707070"/>
      </a:accent4>
      <a:accent5>
        <a:srgbClr val="1AB39F"/>
      </a:accent5>
      <a:accent6>
        <a:srgbClr val="738AC8"/>
      </a:accent6>
      <a:hlink>
        <a:srgbClr val="154DFF"/>
      </a:hlink>
      <a:folHlink>
        <a:srgbClr val="154D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showGridLines="0" rightToLeft="1" workbookViewId="0"/>
  </sheetViews>
  <sheetFormatPr customHeight="1" defaultColWidth="12.63" defaultRowHeight="15.0"/>
  <cols>
    <col customWidth="1" min="1" max="1" width="2.25"/>
    <col customWidth="1" min="2" max="2" width="11.63"/>
    <col customWidth="1" min="3" max="3" width="18.5"/>
    <col customWidth="1" min="4" max="5" width="13.25"/>
    <col customWidth="1" min="6" max="7" width="17.25"/>
    <col customWidth="1" min="8" max="26" width="8.63"/>
  </cols>
  <sheetData>
    <row r="1" ht="43.5" customHeight="1">
      <c r="A1" s="1"/>
      <c r="B1" s="2" t="s">
        <v>0</v>
      </c>
      <c r="F1" s="3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4"/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7"/>
      <c r="B3" s="8"/>
      <c r="C3" s="9"/>
      <c r="D3" s="9"/>
      <c r="E3" s="9"/>
      <c r="F3" s="9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10"/>
      <c r="B4" s="11"/>
      <c r="C4" s="12"/>
      <c r="D4" s="12"/>
      <c r="E4" s="12"/>
      <c r="F4" s="12"/>
      <c r="G4" s="1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9.5" customHeight="1">
      <c r="A5" s="10"/>
      <c r="B5" s="11"/>
      <c r="C5" s="12"/>
      <c r="D5" s="12"/>
      <c r="E5" s="12"/>
      <c r="F5" s="12"/>
      <c r="G5" s="1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9.5" customHeight="1">
      <c r="A6" s="10"/>
      <c r="B6" s="11"/>
      <c r="C6" s="12"/>
      <c r="D6" s="12"/>
      <c r="E6" s="12"/>
      <c r="F6" s="12"/>
      <c r="G6" s="13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10"/>
      <c r="B7" s="11"/>
      <c r="C7" s="12"/>
      <c r="D7" s="12"/>
      <c r="E7" s="12"/>
      <c r="F7" s="12"/>
      <c r="G7" s="1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10"/>
      <c r="B8" s="11"/>
      <c r="C8" s="12"/>
      <c r="D8" s="12"/>
      <c r="E8" s="12"/>
      <c r="F8" s="12"/>
      <c r="G8" s="13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10"/>
      <c r="B9" s="14"/>
      <c r="C9" s="9"/>
      <c r="D9" s="9"/>
      <c r="E9" s="9"/>
      <c r="F9" s="9"/>
      <c r="G9" s="15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7"/>
      <c r="B10" s="12"/>
      <c r="C10" s="12"/>
      <c r="D10" s="12"/>
      <c r="E10" s="12"/>
      <c r="F10" s="12"/>
      <c r="G10" s="12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7"/>
      <c r="B11" s="16" t="s">
        <v>2</v>
      </c>
      <c r="C11" s="17" t="s">
        <v>3</v>
      </c>
      <c r="D11" s="16" t="s">
        <v>4</v>
      </c>
      <c r="E11" s="16" t="s">
        <v>5</v>
      </c>
      <c r="F11" s="16" t="s">
        <v>6</v>
      </c>
      <c r="G11" s="16" t="s">
        <v>7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7"/>
      <c r="B12" s="18" t="str">
        <f>IFERROR(tblOperatingExpenses5[[#This Row],[المبلغ الفعلي]]/tblOperatingExpenses5[[#This Row],[مبلغ الميزانية]],"")</f>
        <v>#ERROR!</v>
      </c>
      <c r="C12" s="19" t="s">
        <v>8</v>
      </c>
      <c r="D12" s="20">
        <v>500.0</v>
      </c>
      <c r="E12" s="21">
        <v>245.0</v>
      </c>
      <c r="F12" s="22" t="str">
        <f>tblOperatingExpenses5[[#This Row],[مبلغ الميزانية]]-tblOperatingExpenses5[[#This Row],[المبلغ الفعلي]]</f>
        <v>#ERROR!</v>
      </c>
      <c r="G12" s="23" t="str">
        <f>IFERROR(tblOperatingExpenses5[[#This Row],[الفرق (بالريال)]]/tblOperatingExpenses5[[#This Row],[مبلغ الميزانية]],"")</f>
        <v>#ERROR!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7"/>
      <c r="B13" s="18" t="str">
        <f>IFERROR(tblOperatingExpenses5[[#This Row],[المبلغ الفعلي]]/tblOperatingExpenses5[[#This Row],[مبلغ الميزانية]],"")</f>
        <v>#ERROR!</v>
      </c>
      <c r="C13" s="19" t="s">
        <v>9</v>
      </c>
      <c r="D13" s="21">
        <v>125.0</v>
      </c>
      <c r="E13" s="21">
        <v>150.0</v>
      </c>
      <c r="F13" s="22" t="str">
        <f>tblOperatingExpenses5[[#This Row],[مبلغ الميزانية]]-tblOperatingExpenses5[[#This Row],[المبلغ الفعلي]]</f>
        <v>#ERROR!</v>
      </c>
      <c r="G13" s="23" t="str">
        <f>IFERROR(tblOperatingExpenses5[[#This Row],[الفرق (بالريال)]]/tblOperatingExpenses5[[#This Row],[مبلغ الميزانية]],"")</f>
        <v>#ERROR!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7"/>
      <c r="B14" s="18" t="str">
        <f>IFERROR(tblOperatingExpenses5[[#This Row],[المبلغ الفعلي]]/tblOperatingExpenses5[[#This Row],[مبلغ الميزانية]],"")</f>
        <v>#ERROR!</v>
      </c>
      <c r="C14" s="19" t="s">
        <v>10</v>
      </c>
      <c r="D14" s="21">
        <v>100.0</v>
      </c>
      <c r="E14" s="21">
        <v>100.0</v>
      </c>
      <c r="F14" s="22" t="str">
        <f>tblOperatingExpenses5[[#This Row],[مبلغ الميزانية]]-tblOperatingExpenses5[[#This Row],[المبلغ الفعلي]]</f>
        <v>#ERROR!</v>
      </c>
      <c r="G14" s="23" t="str">
        <f>IFERROR(tblOperatingExpenses5[[#This Row],[الفرق (بالريال)]]/tblOperatingExpenses5[[#This Row],[مبلغ الميزانية]],"")</f>
        <v>#ERROR!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7"/>
      <c r="B15" s="18" t="str">
        <f>IFERROR(tblOperatingExpenses5[[#This Row],[المبلغ الفعلي]]/tblOperatingExpenses5[[#This Row],[مبلغ الميزانية]],"")</f>
        <v>#ERROR!</v>
      </c>
      <c r="C15" s="19" t="s">
        <v>11</v>
      </c>
      <c r="D15" s="21">
        <v>100.0</v>
      </c>
      <c r="E15" s="21">
        <v>90.0</v>
      </c>
      <c r="F15" s="22" t="str">
        <f>tblOperatingExpenses5[[#This Row],[مبلغ الميزانية]]-tblOperatingExpenses5[[#This Row],[المبلغ الفعلي]]</f>
        <v>#ERROR!</v>
      </c>
      <c r="G15" s="23" t="str">
        <f>IFERROR(tblOperatingExpenses5[[#This Row],[الفرق (بالريال)]]/tblOperatingExpenses5[[#This Row],[مبلغ الميزانية]],"")</f>
        <v>#ERROR!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7"/>
      <c r="B16" s="18" t="str">
        <f>IFERROR(tblOperatingExpenses5[[#This Row],[المبلغ الفعلي]]/tblOperatingExpenses5[[#This Row],[مبلغ الميزانية]],"")</f>
        <v>#ERROR!</v>
      </c>
      <c r="C16" s="19" t="s">
        <v>12</v>
      </c>
      <c r="D16" s="21">
        <v>50.0</v>
      </c>
      <c r="E16" s="21">
        <v>30.0</v>
      </c>
      <c r="F16" s="22" t="str">
        <f>tblOperatingExpenses5[[#This Row],[مبلغ الميزانية]]-tblOperatingExpenses5[[#This Row],[المبلغ الفعلي]]</f>
        <v>#ERROR!</v>
      </c>
      <c r="G16" s="23" t="str">
        <f>IFERROR(tblOperatingExpenses5[[#This Row],[الفرق (بالريال)]]/tblOperatingExpenses5[[#This Row],[مبلغ الميزانية]],"")</f>
        <v>#ERROR!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7"/>
      <c r="B17" s="18" t="str">
        <f>IFERROR(tblOperatingExpenses5[[#This Row],[المبلغ الفعلي]]/tblOperatingExpenses5[[#This Row],[مبلغ الميزانية]],"")</f>
        <v>#ERROR!</v>
      </c>
      <c r="C17" s="19" t="s">
        <v>13</v>
      </c>
      <c r="D17" s="20">
        <v>50.0</v>
      </c>
      <c r="E17" s="20">
        <v>20.0</v>
      </c>
      <c r="F17" s="22" t="str">
        <f>tblOperatingExpenses5[[#This Row],[مبلغ الميزانية]]-tblOperatingExpenses5[[#This Row],[المبلغ الفعلي]]</f>
        <v>#ERROR!</v>
      </c>
      <c r="G17" s="23" t="str">
        <f>IFERROR(tblOperatingExpenses5[[#This Row],[الفرق (بالريال)]]/tblOperatingExpenses5[[#This Row],[مبلغ الميزانية]],"")</f>
        <v>#ERROR!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7"/>
      <c r="B18" s="18" t="str">
        <f>IFERROR(tblOperatingExpenses5[[#This Row],[المبلغ الفعلي]]/tblOperatingExpenses5[[#This Row],[مبلغ الميزانية]],"")</f>
        <v>#ERROR!</v>
      </c>
      <c r="C18" s="19" t="s">
        <v>14</v>
      </c>
      <c r="D18" s="21"/>
      <c r="E18" s="21"/>
      <c r="F18" s="22" t="str">
        <f>tblOperatingExpenses5[[#This Row],[مبلغ الميزانية]]-tblOperatingExpenses5[[#This Row],[المبلغ الفعلي]]</f>
        <v>#ERROR!</v>
      </c>
      <c r="G18" s="23" t="str">
        <f>IFERROR(tblOperatingExpenses5[[#This Row],[الفرق (بالريال)]]/tblOperatingExpenses5[[#This Row],[مبلغ الميزانية]],"")</f>
        <v>#ERROR!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7"/>
      <c r="B19" s="18" t="str">
        <f>IFERROR(tblOperatingExpenses5[[#This Row],[المبلغ الفعلي]]/tblOperatingExpenses5[[#This Row],[مبلغ الميزانية]],"")</f>
        <v>#ERROR!</v>
      </c>
      <c r="C19" s="19" t="s">
        <v>15</v>
      </c>
      <c r="D19" s="21"/>
      <c r="E19" s="21"/>
      <c r="F19" s="22" t="str">
        <f>tblOperatingExpenses5[[#This Row],[مبلغ الميزانية]]-tblOperatingExpenses5[[#This Row],[المبلغ الفعلي]]</f>
        <v>#ERROR!</v>
      </c>
      <c r="G19" s="23" t="str">
        <f>IFERROR(tblOperatingExpenses5[[#This Row],[الفرق (بالريال)]]/tblOperatingExpenses5[[#This Row],[مبلغ الميزانية]],"")</f>
        <v>#ERROR!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7"/>
      <c r="B20" s="18" t="str">
        <f>IFERROR(tblOperatingExpenses5[[#This Row],[المبلغ الفعلي]]/tblOperatingExpenses5[[#This Row],[مبلغ الميزانية]],"")</f>
        <v>#ERROR!</v>
      </c>
      <c r="C20" s="19" t="s">
        <v>16</v>
      </c>
      <c r="D20" s="21"/>
      <c r="E20" s="21"/>
      <c r="F20" s="22" t="str">
        <f>tblOperatingExpenses5[[#This Row],[مبلغ الميزانية]]-tblOperatingExpenses5[[#This Row],[المبلغ الفعلي]]</f>
        <v>#ERROR!</v>
      </c>
      <c r="G20" s="23" t="str">
        <f>IFERROR(tblOperatingExpenses5[[#This Row],[الفرق (بالريال)]]/tblOperatingExpenses5[[#This Row],[مبلغ الميزانية]],"")</f>
        <v>#ERROR!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7"/>
      <c r="B21" s="18" t="str">
        <f>IFERROR(tblOperatingExpenses5[[#This Row],[المبلغ الفعلي]]/tblOperatingExpenses5[[#This Row],[مبلغ الميزانية]],"")</f>
        <v>#ERROR!</v>
      </c>
      <c r="C21" s="19" t="s">
        <v>17</v>
      </c>
      <c r="D21" s="21"/>
      <c r="E21" s="21"/>
      <c r="F21" s="22" t="str">
        <f>tblOperatingExpenses5[[#This Row],[مبلغ الميزانية]]-tblOperatingExpenses5[[#This Row],[المبلغ الفعلي]]</f>
        <v>#ERROR!</v>
      </c>
      <c r="G21" s="23" t="str">
        <f>IFERROR(tblOperatingExpenses5[[#This Row],[الفرق (بالريال)]]/tblOperatingExpenses5[[#This Row],[مبلغ الميزانية]],"")</f>
        <v>#ERROR!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7"/>
      <c r="B22" s="18" t="str">
        <f>IFERROR(tblOperatingExpenses5[[#This Row],[المبلغ الفعلي]]/tblOperatingExpenses5[[#This Row],[مبلغ الميزانية]],"")</f>
        <v>#ERROR!</v>
      </c>
      <c r="C22" s="19" t="s">
        <v>18</v>
      </c>
      <c r="D22" s="21"/>
      <c r="E22" s="21"/>
      <c r="F22" s="22" t="str">
        <f>tblOperatingExpenses5[[#This Row],[مبلغ الميزانية]]-tblOperatingExpenses5[[#This Row],[المبلغ الفعلي]]</f>
        <v>#ERROR!</v>
      </c>
      <c r="G22" s="23" t="str">
        <f>IFERROR(tblOperatingExpenses5[[#This Row],[الفرق (بالريال)]]/tblOperatingExpenses5[[#This Row],[مبلغ الميزانية]],"")</f>
        <v>#ERROR!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9.5" customHeight="1">
      <c r="A23" s="7"/>
      <c r="B23" s="18" t="str">
        <f>IFERROR(tblOperatingExpenses5[[#This Row],[المبلغ الفعلي]]/tblOperatingExpenses5[[#This Row],[مبلغ الميزانية]],"")</f>
        <v>#ERROR!</v>
      </c>
      <c r="C23" s="19" t="s">
        <v>19</v>
      </c>
      <c r="D23" s="21"/>
      <c r="E23" s="21"/>
      <c r="F23" s="22" t="str">
        <f>tblOperatingExpenses5[[#This Row],[مبلغ الميزانية]]-tblOperatingExpenses5[[#This Row],[المبلغ الفعلي]]</f>
        <v>#ERROR!</v>
      </c>
      <c r="G23" s="23" t="str">
        <f>IFERROR(tblOperatingExpenses5[[#This Row],[الفرق (بالريال)]]/tblOperatingExpenses5[[#This Row],[مبلغ الميزانية]],"")</f>
        <v>#ERROR!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9.5" customHeight="1">
      <c r="A24" s="7"/>
      <c r="B24" s="18" t="str">
        <f>IFERROR(tblOperatingExpenses5[[#This Row],[المبلغ الفعلي]]/tblOperatingExpenses5[[#This Row],[مبلغ الميزانية]],"")</f>
        <v>#ERROR!</v>
      </c>
      <c r="C24" s="19" t="s">
        <v>20</v>
      </c>
      <c r="D24" s="21"/>
      <c r="E24" s="21"/>
      <c r="F24" s="22" t="str">
        <f>tblOperatingExpenses5[[#This Row],[مبلغ الميزانية]]-tblOperatingExpenses5[[#This Row],[المبلغ الفعلي]]</f>
        <v>#ERROR!</v>
      </c>
      <c r="G24" s="23" t="str">
        <f>IFERROR(tblOperatingExpenses5[[#This Row],[الفرق (بالريال)]]/tblOperatingExpenses5[[#This Row],[مبلغ الميزانية]],"")</f>
        <v>#ERROR!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9.5" customHeight="1">
      <c r="A25" s="7"/>
      <c r="B25" s="18" t="str">
        <f>IFERROR(tblOperatingExpenses5[[#This Row],[المبلغ الفعلي]]/tblOperatingExpenses5[[#This Row],[مبلغ الميزانية]],"")</f>
        <v>#ERROR!</v>
      </c>
      <c r="C25" s="19" t="s">
        <v>21</v>
      </c>
      <c r="D25" s="21"/>
      <c r="E25" s="21"/>
      <c r="F25" s="22" t="str">
        <f>tblOperatingExpenses5[[#This Row],[مبلغ الميزانية]]-tblOperatingExpenses5[[#This Row],[المبلغ الفعلي]]</f>
        <v>#ERROR!</v>
      </c>
      <c r="G25" s="23" t="str">
        <f>IFERROR(tblOperatingExpenses5[[#This Row],[الفرق (بالريال)]]/tblOperatingExpenses5[[#This Row],[مبلغ الميزانية]],"")</f>
        <v>#ERROR!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7"/>
      <c r="B26" s="18" t="str">
        <f>IFERROR(tblOperatingExpenses5[[#This Row],[المبلغ الفعلي]]/tblOperatingExpenses5[[#This Row],[مبلغ الميزانية]],"")</f>
        <v>#ERROR!</v>
      </c>
      <c r="C26" s="19" t="s">
        <v>22</v>
      </c>
      <c r="D26" s="21"/>
      <c r="E26" s="21"/>
      <c r="F26" s="22" t="str">
        <f>tblOperatingExpenses5[[#This Row],[مبلغ الميزانية]]-tblOperatingExpenses5[[#This Row],[المبلغ الفعلي]]</f>
        <v>#ERROR!</v>
      </c>
      <c r="G26" s="23" t="str">
        <f>IFERROR(tblOperatingExpenses5[[#This Row],[الفرق (بالريال)]]/tblOperatingExpenses5[[#This Row],[مبلغ الميزانية]],"")</f>
        <v>#ERROR!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7"/>
      <c r="B27" s="18" t="str">
        <f>IFERROR(tblOperatingExpenses5[[#This Row],[المبلغ الفعلي]]/tblOperatingExpenses5[[#This Row],[مبلغ الميزانية]],"")</f>
        <v>#ERROR!</v>
      </c>
      <c r="C27" s="19" t="s">
        <v>23</v>
      </c>
      <c r="D27" s="21"/>
      <c r="E27" s="21"/>
      <c r="F27" s="22" t="str">
        <f>tblOperatingExpenses5[[#This Row],[مبلغ الميزانية]]-tblOperatingExpenses5[[#This Row],[المبلغ الفعلي]]</f>
        <v>#ERROR!</v>
      </c>
      <c r="G27" s="23" t="str">
        <f>IFERROR(tblOperatingExpenses5[[#This Row],[الفرق (بالريال)]]/tblOperatingExpenses5[[#This Row],[مبلغ الميزانية]],"")</f>
        <v>#ERROR!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7"/>
      <c r="B28" s="18" t="str">
        <f>IFERROR(tblOperatingExpenses5[[#This Row],[المبلغ الفعلي]]/tblOperatingExpenses5[[#This Row],[مبلغ الميزانية]],"")</f>
        <v>#ERROR!</v>
      </c>
      <c r="C28" s="19" t="s">
        <v>24</v>
      </c>
      <c r="D28" s="21"/>
      <c r="E28" s="21"/>
      <c r="F28" s="22" t="str">
        <f>tblOperatingExpenses5[[#This Row],[مبلغ الميزانية]]-tblOperatingExpenses5[[#This Row],[المبلغ الفعلي]]</f>
        <v>#ERROR!</v>
      </c>
      <c r="G28" s="23" t="str">
        <f>IFERROR(tblOperatingExpenses5[[#This Row],[الفرق (بالريال)]]/tblOperatingExpenses5[[#This Row],[مبلغ الميزانية]],"")</f>
        <v>#ERROR!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7"/>
      <c r="B29" s="18" t="str">
        <f>IFERROR(tblOperatingExpenses5[[#This Row],[المبلغ الفعلي]]/tblOperatingExpenses5[[#This Row],[مبلغ الميزانية]],"")</f>
        <v>#ERROR!</v>
      </c>
      <c r="C29" s="19" t="s">
        <v>25</v>
      </c>
      <c r="D29" s="21"/>
      <c r="E29" s="21"/>
      <c r="F29" s="22" t="str">
        <f>tblOperatingExpenses5[[#This Row],[مبلغ الميزانية]]-tblOperatingExpenses5[[#This Row],[المبلغ الفعلي]]</f>
        <v>#ERROR!</v>
      </c>
      <c r="G29" s="23" t="str">
        <f>IFERROR(tblOperatingExpenses5[[#This Row],[الفرق (بالريال)]]/tblOperatingExpenses5[[#This Row],[مبلغ الميزانية]],"")</f>
        <v>#ERROR!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7"/>
      <c r="B30" s="18" t="str">
        <f>IFERROR(tblOperatingExpenses5[[#This Row],[المبلغ الفعلي]]/tblOperatingExpenses5[[#This Row],[مبلغ الميزانية]],"")</f>
        <v>#ERROR!</v>
      </c>
      <c r="C30" s="19" t="s">
        <v>17</v>
      </c>
      <c r="D30" s="21"/>
      <c r="E30" s="21"/>
      <c r="F30" s="22" t="str">
        <f>tblOperatingExpenses5[[#This Row],[مبلغ الميزانية]]-tblOperatingExpenses5[[#This Row],[المبلغ الفعلي]]</f>
        <v>#ERROR!</v>
      </c>
      <c r="G30" s="23" t="str">
        <f>IFERROR(tblOperatingExpenses5[[#This Row],[الفرق (بالريال)]]/tblOperatingExpenses5[[#This Row],[مبلغ الميزانية]],"")</f>
        <v>#ERROR!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7"/>
      <c r="B31" s="18"/>
      <c r="C31" s="19" t="s">
        <v>26</v>
      </c>
      <c r="D31" s="21" t="str">
        <f>SUBTOTAL(109,tblOperatingExpenses5[مبلغ الميزانية])</f>
        <v>#ERROR!</v>
      </c>
      <c r="E31" s="21" t="str">
        <f>SUBTOTAL(109,tblOperatingExpenses5[المبلغ الفعلي])</f>
        <v>#ERROR!</v>
      </c>
      <c r="F31" s="22" t="str">
        <f>SUBTOTAL(109,tblOperatingExpenses5[الفرق (بالريال)])</f>
        <v>#ERROR!</v>
      </c>
      <c r="G31" s="23" t="str">
        <f>SUBTOTAL(109,tblOperatingExpenses5[الفرق (%)])</f>
        <v>#ERROR!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12"/>
      <c r="B32" s="2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9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9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9.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9.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9.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9.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9.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9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9.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9.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9.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9.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9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9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9.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9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9.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9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9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9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9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9.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9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9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9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9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9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9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9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9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9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9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9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9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9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9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9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9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9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9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9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9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9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9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9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9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9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9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9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9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9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9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9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9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9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9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9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9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9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9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9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9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9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9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9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9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9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9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9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9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9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9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9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9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9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9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9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9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9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9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9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9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9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9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9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9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9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9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9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9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9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9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9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9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9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9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9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9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9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9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9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9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9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9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9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9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9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9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9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9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9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9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9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9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9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9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9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9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9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9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9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9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9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9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9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9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9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9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9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9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9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9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9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9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9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9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9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9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9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9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9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9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9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9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9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9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9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9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9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9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9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9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9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9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9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9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9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9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9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9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9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9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9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9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9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9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9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9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9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9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9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9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9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9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9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9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9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9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9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9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9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9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9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9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9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9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9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9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9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9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9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9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9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9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9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9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9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9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9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9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9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9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9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9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9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9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9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9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9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9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9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9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9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9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9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9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9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9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9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9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9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9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9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9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9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9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9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9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9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9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9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9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9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9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9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9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9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9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9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9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9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9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9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9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9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9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9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9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9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9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9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9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9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9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9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9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9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9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9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9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9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9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9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9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9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9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9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9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9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9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9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9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9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9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9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9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9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9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9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9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9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9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9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9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9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9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9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9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9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9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9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9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9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9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9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9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9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9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9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9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9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9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9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9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9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9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9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9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9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9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9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9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9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9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9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9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9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9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9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9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9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9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9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9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9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9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9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9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9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9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9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9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9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9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9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9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9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9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9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9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9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9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9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9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9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9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9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9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9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9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9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9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9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9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9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9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9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9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9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9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9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9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9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9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9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9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9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9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9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9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9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9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9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9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9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9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9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9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9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9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9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9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9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9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9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9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9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9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9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9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9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9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9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9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9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9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9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9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9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9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9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9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9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9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9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9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9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9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9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9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9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9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9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9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9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9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9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9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9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9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9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9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9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9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9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9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9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9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9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9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9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9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9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9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9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9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9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9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9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9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9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9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9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9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9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9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9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9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9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9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9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9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9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9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9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9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9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9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9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9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9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9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9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9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9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9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9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9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9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9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9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9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9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9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9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9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9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9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9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9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9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9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9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9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9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9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9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9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9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9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9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9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9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9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9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9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9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9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9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9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9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9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9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9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9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9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9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9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9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9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9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9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9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9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9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9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9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9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9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9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9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9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9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9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9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9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9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9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9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9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9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9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9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9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9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9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9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9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9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9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9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9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9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9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9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9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9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9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9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9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9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9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9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9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9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9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9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9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9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9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9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9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9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9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9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9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9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9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9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9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9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9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9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9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9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9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9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9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9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9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9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9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9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9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9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9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9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9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9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9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9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9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9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9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9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9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9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9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9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9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9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9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9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9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9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9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9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9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9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9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9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9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9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9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9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9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9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9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9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9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9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9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9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9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9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9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9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9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9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9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9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9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9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9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9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9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9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9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9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9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9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9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9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9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9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9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9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9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9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9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9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9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9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9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9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9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9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9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9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9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9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9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9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9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9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9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9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9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9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9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9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9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9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9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9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9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9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9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9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9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9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9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9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9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9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9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9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9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9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9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9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9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9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9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9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9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9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9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9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9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9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9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9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9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9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9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9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9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9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9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9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9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9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9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9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9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9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9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9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9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9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9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9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9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9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9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9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9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9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9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9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9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9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9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9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9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9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9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9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9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9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9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9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9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9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9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9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9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9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9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9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9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9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9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9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9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9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9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9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9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9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9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9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9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9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9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9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9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9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9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9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9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9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9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9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9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9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9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9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9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9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9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9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9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9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9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9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9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9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9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9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9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9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9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9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9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9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9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9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9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9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9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9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9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9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9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9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9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9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9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9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9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9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9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9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9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9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9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9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9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9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9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9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9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9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9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9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9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9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9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9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9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9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9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9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9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9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9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9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9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9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9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9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9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9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9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9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9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9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9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9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9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9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9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9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9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9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9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9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9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9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9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9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9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9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9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9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9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9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9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9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9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9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9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9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9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9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9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9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9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9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9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9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9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9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9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9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9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9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9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9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9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9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9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9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9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9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9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9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9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9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9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9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9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9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9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9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9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9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9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9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9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9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9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9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9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9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9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9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9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9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9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9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9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9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9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9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9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9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9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9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9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9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9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9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9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9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9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9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9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9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9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9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9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9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9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9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9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9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9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9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9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9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9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9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9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9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9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9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9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9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9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9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9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9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9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9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9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3">
    <mergeCell ref="B1:E1"/>
    <mergeCell ref="F1:G1"/>
    <mergeCell ref="B32:G32"/>
  </mergeCells>
  <printOptions horizontalCentered="1"/>
  <pageMargins bottom="0.75" footer="0.0" header="0.0" left="0.6" right="0.6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2014-05-11T11:49:45Z</dcterms:created>
  <dc:creator>Waraqi.com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TC034288909991</vt:lpwstr>
  </property>
  <property fmtid="{D5CDD505-2E9C-101B-9397-08002B2CF9AE}" pid="3" name="Classification">
    <vt:lpwstr>NOT-APPL</vt:lpwstr>
  </property>
  <property fmtid="{D5CDD505-2E9C-101B-9397-08002B2CF9AE}" pid="4" name="Source">
    <vt:lpwstr>External</vt:lpwstr>
  </property>
  <property fmtid="{D5CDD505-2E9C-101B-9397-08002B2CF9AE}" pid="5" name="Footers">
    <vt:lpwstr>External No Footers</vt:lpwstr>
  </property>
  <property fmtid="{D5CDD505-2E9C-101B-9397-08002B2CF9AE}" pid="6" name="DocClassification">
    <vt:lpwstr>CLANOTAPP</vt:lpwstr>
  </property>
</Properties>
</file>